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cotnas-my.sharepoint.com/personal/info_cotnas_onmicrosoft_com/Documents/"/>
    </mc:Choice>
  </mc:AlternateContent>
  <xr:revisionPtr revIDLastSave="74" documentId="114_{C6B8FEAD-E171-44AE-9449-F54A83293353}" xr6:coauthVersionLast="45" xr6:coauthVersionMax="45" xr10:uidLastSave="{704A8614-13E5-4A59-99F7-2A6A04A279B5}"/>
  <bookViews>
    <workbookView xWindow="5940" yWindow="3630" windowWidth="20415" windowHeight="113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1" l="1"/>
  <c r="I7" i="1"/>
  <c r="K7" i="1"/>
  <c r="F7" i="1"/>
  <c r="G7" i="1"/>
  <c r="K8" i="1" l="1"/>
  <c r="H8" i="1"/>
  <c r="I8" i="1" s="1"/>
  <c r="F8" i="1"/>
  <c r="G8" i="1" s="1"/>
  <c r="K5" i="1"/>
  <c r="H5" i="1"/>
  <c r="I5" i="1" s="1"/>
  <c r="F5" i="1"/>
  <c r="G5" i="1" s="1"/>
  <c r="K6" i="1"/>
  <c r="H6" i="1"/>
  <c r="I6" i="1" s="1"/>
  <c r="F6" i="1"/>
  <c r="G6" i="1" s="1"/>
  <c r="K22" i="1" l="1"/>
  <c r="H21" i="1"/>
  <c r="I21" i="1" s="1"/>
  <c r="K14" i="1"/>
  <c r="K13" i="1"/>
  <c r="K12" i="1"/>
  <c r="K11" i="1"/>
  <c r="K4" i="1"/>
  <c r="K9" i="1"/>
  <c r="K10" i="1"/>
  <c r="K3" i="1"/>
  <c r="H22" i="1" l="1"/>
  <c r="I22" i="1" s="1"/>
  <c r="F22" i="1"/>
  <c r="G22" i="1" s="1"/>
  <c r="H14" i="1"/>
  <c r="I14" i="1" s="1"/>
  <c r="F14" i="1"/>
  <c r="G14" i="1" s="1"/>
  <c r="H12" i="1"/>
  <c r="I12" i="1" s="1"/>
  <c r="F12" i="1"/>
  <c r="G12" i="1" s="1"/>
  <c r="H13" i="1"/>
  <c r="I13" i="1" s="1"/>
  <c r="F13" i="1"/>
  <c r="G13" i="1" s="1"/>
  <c r="H11" i="1"/>
  <c r="I11" i="1" s="1"/>
  <c r="F11" i="1"/>
  <c r="G11" i="1" s="1"/>
  <c r="H4" i="1"/>
  <c r="I4" i="1" s="1"/>
  <c r="F4" i="1"/>
  <c r="G4" i="1" s="1"/>
  <c r="H9" i="1"/>
  <c r="I9" i="1" s="1"/>
  <c r="F9" i="1"/>
  <c r="G9" i="1" s="1"/>
  <c r="H10" i="1"/>
  <c r="I10" i="1" s="1"/>
  <c r="F10" i="1"/>
  <c r="G10" i="1" s="1"/>
  <c r="H3" i="1"/>
  <c r="I3" i="1" s="1"/>
  <c r="F3" i="1"/>
  <c r="G3" i="1" s="1"/>
</calcChain>
</file>

<file path=xl/sharedStrings.xml><?xml version="1.0" encoding="utf-8"?>
<sst xmlns="http://schemas.openxmlformats.org/spreadsheetml/2006/main" count="38" uniqueCount="28">
  <si>
    <t>イタリア</t>
    <phoneticPr fontId="2"/>
  </si>
  <si>
    <t>アメリカ</t>
    <phoneticPr fontId="2"/>
  </si>
  <si>
    <t>世界</t>
    <rPh sb="0" eb="2">
      <t>セカイ</t>
    </rPh>
    <phoneticPr fontId="2"/>
  </si>
  <si>
    <t>感染者数</t>
    <rPh sb="0" eb="3">
      <t>カンセンシャ</t>
    </rPh>
    <rPh sb="3" eb="4">
      <t>スウ</t>
    </rPh>
    <phoneticPr fontId="2"/>
  </si>
  <si>
    <t>死者数</t>
    <rPh sb="0" eb="3">
      <t>シシャスウ</t>
    </rPh>
    <phoneticPr fontId="2"/>
  </si>
  <si>
    <t>人口</t>
    <rPh sb="0" eb="2">
      <t>ジンコウ</t>
    </rPh>
    <phoneticPr fontId="2"/>
  </si>
  <si>
    <t>感染率</t>
    <rPh sb="0" eb="2">
      <t>カンセン</t>
    </rPh>
    <rPh sb="2" eb="3">
      <t>リツ</t>
    </rPh>
    <phoneticPr fontId="2"/>
  </si>
  <si>
    <t>死亡率</t>
    <rPh sb="0" eb="3">
      <t>シボウリツ</t>
    </rPh>
    <phoneticPr fontId="2"/>
  </si>
  <si>
    <t>スペイン</t>
    <phoneticPr fontId="2"/>
  </si>
  <si>
    <t>日本</t>
    <rPh sb="0" eb="2">
      <t>ニホン</t>
    </rPh>
    <phoneticPr fontId="2"/>
  </si>
  <si>
    <t>大阪</t>
    <rPh sb="0" eb="2">
      <t>オオサカ</t>
    </rPh>
    <phoneticPr fontId="2"/>
  </si>
  <si>
    <t>兵庫</t>
    <rPh sb="0" eb="2">
      <t>ヒョウゴ</t>
    </rPh>
    <phoneticPr fontId="2"/>
  </si>
  <si>
    <t>東京</t>
    <rPh sb="0" eb="2">
      <t>トウキョウ</t>
    </rPh>
    <phoneticPr fontId="2"/>
  </si>
  <si>
    <t>(PPM)</t>
    <phoneticPr fontId="2"/>
  </si>
  <si>
    <t>【新型コロナウイルス】</t>
    <rPh sb="1" eb="3">
      <t>シンガタ</t>
    </rPh>
    <phoneticPr fontId="2"/>
  </si>
  <si>
    <t>【インフルエンザ】</t>
    <phoneticPr fontId="2"/>
  </si>
  <si>
    <t>患者数</t>
    <rPh sb="0" eb="2">
      <t>カンジャ</t>
    </rPh>
    <rPh sb="2" eb="3">
      <t>スウ</t>
    </rPh>
    <phoneticPr fontId="2"/>
  </si>
  <si>
    <t>感染死亡率</t>
    <rPh sb="0" eb="2">
      <t>カンセン</t>
    </rPh>
    <rPh sb="2" eb="5">
      <t>シボウリツ</t>
    </rPh>
    <phoneticPr fontId="2"/>
  </si>
  <si>
    <t>？</t>
    <phoneticPr fontId="2"/>
  </si>
  <si>
    <t>※ 患者数は国立感染症研究所　インフルエンザ　2018/19シーズンより抜粋</t>
    <rPh sb="2" eb="5">
      <t>カンジャスウ</t>
    </rPh>
    <rPh sb="6" eb="8">
      <t>コクリツ</t>
    </rPh>
    <rPh sb="8" eb="11">
      <t>カンセンショウ</t>
    </rPh>
    <rPh sb="11" eb="14">
      <t>ケンキュウショ</t>
    </rPh>
    <rPh sb="36" eb="38">
      <t>バッスイ</t>
    </rPh>
    <phoneticPr fontId="2"/>
  </si>
  <si>
    <t>※ 死亡者数は国立感染症研究所発表の超過死亡概念による推計数による</t>
    <rPh sb="2" eb="4">
      <t>シボウ</t>
    </rPh>
    <rPh sb="4" eb="5">
      <t>シャ</t>
    </rPh>
    <rPh sb="5" eb="6">
      <t>スウ</t>
    </rPh>
    <rPh sb="15" eb="17">
      <t>ハッピョウ</t>
    </rPh>
    <rPh sb="27" eb="29">
      <t>スイケイ</t>
    </rPh>
    <rPh sb="29" eb="30">
      <t>スウ</t>
    </rPh>
    <phoneticPr fontId="2"/>
  </si>
  <si>
    <t>ロシア</t>
    <phoneticPr fontId="2"/>
  </si>
  <si>
    <t>ブラジル</t>
    <phoneticPr fontId="2"/>
  </si>
  <si>
    <t>イギリス</t>
    <phoneticPr fontId="2"/>
  </si>
  <si>
    <t>インド</t>
    <phoneticPr fontId="2"/>
  </si>
  <si>
    <t>※　国外統計は米ジョンズ・ホプキンス大発表資料(6/14)による</t>
    <rPh sb="2" eb="3">
      <t>クニ</t>
    </rPh>
    <rPh sb="3" eb="4">
      <t>ガイ</t>
    </rPh>
    <rPh sb="4" eb="6">
      <t>トウケイ</t>
    </rPh>
    <rPh sb="19" eb="21">
      <t>ハッピョウ</t>
    </rPh>
    <rPh sb="21" eb="23">
      <t>シリョウ</t>
    </rPh>
    <phoneticPr fontId="2"/>
  </si>
  <si>
    <t>※　国内統計は厚生労働省発表情報(6/13)による</t>
    <rPh sb="2" eb="4">
      <t>コクナイ</t>
    </rPh>
    <rPh sb="4" eb="6">
      <t>トウケイ</t>
    </rPh>
    <rPh sb="7" eb="9">
      <t>コウセイ</t>
    </rPh>
    <rPh sb="9" eb="12">
      <t>ロウドウショウ</t>
    </rPh>
    <rPh sb="12" eb="14">
      <t>ハッピョウ</t>
    </rPh>
    <rPh sb="14" eb="16">
      <t>ジョウホウ</t>
    </rPh>
    <phoneticPr fontId="2"/>
  </si>
  <si>
    <t>エリア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</si>
</sst>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
    <numFmt numFmtId="177" formatCode="0.0%"/>
  </numFmts>
  <fonts count="3" x14ac:knownFonts="1">
    <font>
      <sz val="11"/>
      <color theme="1"/>
      <name val="ＭＳ Ｐゴシック"/>
      <family val="2"/>
      <charset val="128"/>
    </font>
    <font>
      <sz val="11"/>
      <color theme="1"/>
      <name val="ＭＳ Ｐゴシック"/>
      <family val="2"/>
      <charset val="128"/>
    </font>
    <font>
      <sz val="6"/>
      <name val="ＭＳ Ｐゴシック"/>
      <family val="2"/>
      <charset val="128"/>
    </font>
  </fonts>
  <fills count="5">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
    <xf numFmtId="0" fontId="0" fillId="0" borderId="0" xfId="0">
      <alignment vertical="center"/>
    </xf>
    <xf numFmtId="38" fontId="0" fillId="0" borderId="0" xfId="1" applyFont="1">
      <alignment vertical="center"/>
    </xf>
    <xf numFmtId="38" fontId="0" fillId="0" borderId="1" xfId="1" applyFont="1" applyBorder="1">
      <alignment vertical="center"/>
    </xf>
    <xf numFmtId="0" fontId="0" fillId="0" borderId="2" xfId="0" applyBorder="1">
      <alignment vertical="center"/>
    </xf>
    <xf numFmtId="38" fontId="0" fillId="0" borderId="2" xfId="1" applyFont="1" applyBorder="1">
      <alignment vertical="center"/>
    </xf>
    <xf numFmtId="0" fontId="0" fillId="0" borderId="3" xfId="0" applyBorder="1">
      <alignment vertical="center"/>
    </xf>
    <xf numFmtId="38" fontId="0" fillId="0" borderId="3" xfId="1" applyFont="1" applyBorder="1">
      <alignment vertical="center"/>
    </xf>
    <xf numFmtId="0" fontId="0" fillId="0" borderId="4" xfId="0" applyBorder="1">
      <alignment vertical="center"/>
    </xf>
    <xf numFmtId="38" fontId="0" fillId="0" borderId="4" xfId="1" applyFont="1" applyBorder="1">
      <alignment vertical="center"/>
    </xf>
    <xf numFmtId="176" fontId="0" fillId="0" borderId="7" xfId="2" applyNumberFormat="1" applyFont="1" applyBorder="1">
      <alignment vertical="center"/>
    </xf>
    <xf numFmtId="38" fontId="0" fillId="0" borderId="8" xfId="1" applyFont="1" applyBorder="1">
      <alignment vertical="center"/>
    </xf>
    <xf numFmtId="176" fontId="0" fillId="0" borderId="9" xfId="2" applyNumberFormat="1" applyFont="1" applyBorder="1">
      <alignment vertical="center"/>
    </xf>
    <xf numFmtId="38" fontId="0" fillId="0" borderId="10" xfId="1" applyFont="1" applyBorder="1">
      <alignment vertical="center"/>
    </xf>
    <xf numFmtId="176" fontId="0" fillId="0" borderId="11" xfId="2" applyNumberFormat="1" applyFont="1" applyBorder="1">
      <alignment vertical="center"/>
    </xf>
    <xf numFmtId="38" fontId="0" fillId="0" borderId="12" xfId="1" applyFont="1" applyBorder="1">
      <alignment vertical="center"/>
    </xf>
    <xf numFmtId="177" fontId="0" fillId="0" borderId="2" xfId="2" applyNumberFormat="1" applyFont="1" applyBorder="1">
      <alignment vertical="center"/>
    </xf>
    <xf numFmtId="177" fontId="0" fillId="0" borderId="3" xfId="2" applyNumberFormat="1" applyFont="1" applyBorder="1">
      <alignment vertical="center"/>
    </xf>
    <xf numFmtId="177" fontId="0" fillId="0" borderId="4" xfId="2" applyNumberFormat="1" applyFont="1" applyBorder="1">
      <alignment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38" fontId="0" fillId="0" borderId="5" xfId="1" applyFont="1" applyBorder="1" applyAlignment="1">
      <alignment horizontal="center" vertical="center"/>
    </xf>
    <xf numFmtId="38" fontId="0" fillId="0" borderId="6" xfId="1" applyFont="1" applyBorder="1" applyAlignment="1">
      <alignment horizontal="center" vertical="center"/>
    </xf>
    <xf numFmtId="0" fontId="0" fillId="2" borderId="3" xfId="0" applyFill="1" applyBorder="1">
      <alignment vertical="center"/>
    </xf>
    <xf numFmtId="38" fontId="0" fillId="2" borderId="3" xfId="1" applyFont="1" applyFill="1" applyBorder="1">
      <alignment vertical="center"/>
    </xf>
    <xf numFmtId="176" fontId="0" fillId="2" borderId="9" xfId="2" applyNumberFormat="1" applyFont="1" applyFill="1" applyBorder="1">
      <alignment vertical="center"/>
    </xf>
    <xf numFmtId="38" fontId="0" fillId="2" borderId="10" xfId="1" applyFont="1" applyFill="1" applyBorder="1">
      <alignment vertical="center"/>
    </xf>
    <xf numFmtId="177" fontId="0" fillId="2" borderId="3" xfId="2" applyNumberFormat="1" applyFont="1" applyFill="1" applyBorder="1">
      <alignment vertical="center"/>
    </xf>
    <xf numFmtId="177" fontId="0" fillId="2" borderId="4" xfId="2" applyNumberFormat="1" applyFont="1" applyFill="1" applyBorder="1">
      <alignment vertical="center"/>
    </xf>
    <xf numFmtId="0" fontId="0" fillId="2" borderId="4" xfId="0" applyFill="1" applyBorder="1">
      <alignment vertical="center"/>
    </xf>
    <xf numFmtId="38" fontId="0" fillId="2" borderId="4" xfId="1" applyFont="1" applyFill="1" applyBorder="1">
      <alignment vertical="center"/>
    </xf>
    <xf numFmtId="176" fontId="0" fillId="2" borderId="11" xfId="2" applyNumberFormat="1" applyFont="1" applyFill="1" applyBorder="1">
      <alignment vertical="center"/>
    </xf>
    <xf numFmtId="38" fontId="0" fillId="2" borderId="12" xfId="1" applyFont="1" applyFill="1" applyBorder="1">
      <alignment vertical="center"/>
    </xf>
    <xf numFmtId="176" fontId="0" fillId="3" borderId="9" xfId="2" applyNumberFormat="1" applyFont="1" applyFill="1" applyBorder="1">
      <alignment vertical="center"/>
    </xf>
    <xf numFmtId="0" fontId="0" fillId="3" borderId="3" xfId="0" applyFill="1" applyBorder="1">
      <alignment vertical="center"/>
    </xf>
    <xf numFmtId="176" fontId="0" fillId="4" borderId="9" xfId="2" applyNumberFormat="1" applyFont="1" applyFill="1" applyBorder="1">
      <alignment vertical="center"/>
    </xf>
    <xf numFmtId="0" fontId="0" fillId="4" borderId="3" xfId="0" applyFill="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showGridLines="0" tabSelected="1" workbookViewId="0">
      <selection activeCell="M10" sqref="M10"/>
    </sheetView>
  </sheetViews>
  <sheetFormatPr defaultRowHeight="13.5" x14ac:dyDescent="0.15"/>
  <cols>
    <col min="1" max="1" width="2.875" customWidth="1"/>
    <col min="3" max="3" width="12.875" style="1" bestFit="1" customWidth="1"/>
    <col min="4" max="4" width="10.25" style="1" bestFit="1" customWidth="1"/>
    <col min="5" max="5" width="9" style="1"/>
    <col min="7" max="7" width="7" customWidth="1"/>
    <col min="9" max="9" width="6.25" customWidth="1"/>
    <col min="10" max="10" width="2.125" customWidth="1"/>
    <col min="11" max="11" width="10" customWidth="1"/>
  </cols>
  <sheetData>
    <row r="1" spans="1:11" x14ac:dyDescent="0.15">
      <c r="A1" t="s">
        <v>14</v>
      </c>
    </row>
    <row r="2" spans="1:11" x14ac:dyDescent="0.15">
      <c r="B2" s="18" t="s">
        <v>27</v>
      </c>
      <c r="C2" s="19" t="s">
        <v>5</v>
      </c>
      <c r="D2" s="19" t="s">
        <v>3</v>
      </c>
      <c r="E2" s="19" t="s">
        <v>4</v>
      </c>
      <c r="F2" s="20" t="s">
        <v>6</v>
      </c>
      <c r="G2" s="21" t="s">
        <v>13</v>
      </c>
      <c r="H2" s="20" t="s">
        <v>7</v>
      </c>
      <c r="I2" s="21" t="s">
        <v>13</v>
      </c>
      <c r="K2" s="2" t="s">
        <v>17</v>
      </c>
    </row>
    <row r="3" spans="1:11" x14ac:dyDescent="0.15">
      <c r="B3" s="3" t="s">
        <v>2</v>
      </c>
      <c r="C3" s="4">
        <v>7700000000</v>
      </c>
      <c r="D3" s="4">
        <v>7892130</v>
      </c>
      <c r="E3" s="4">
        <v>336432</v>
      </c>
      <c r="F3" s="9">
        <f t="shared" ref="F3:F14" si="0">D3/C3</f>
        <v>1.024951948051948E-3</v>
      </c>
      <c r="G3" s="10">
        <f t="shared" ref="G3:G14" si="1">F3*1000000</f>
        <v>1024.951948051948</v>
      </c>
      <c r="H3" s="9">
        <f t="shared" ref="H3:H14" si="2">E3/C3</f>
        <v>4.3692467532467535E-5</v>
      </c>
      <c r="I3" s="10">
        <f t="shared" ref="I3:I14" si="3">H3*1000000</f>
        <v>43.692467532467532</v>
      </c>
      <c r="K3" s="15">
        <f>E3/D3</f>
        <v>4.2628796028448594E-2</v>
      </c>
    </row>
    <row r="4" spans="1:11" x14ac:dyDescent="0.15">
      <c r="B4" s="35" t="s">
        <v>1</v>
      </c>
      <c r="C4" s="6">
        <v>327830000</v>
      </c>
      <c r="D4" s="6">
        <v>2074526</v>
      </c>
      <c r="E4" s="6">
        <v>115436</v>
      </c>
      <c r="F4" s="34">
        <f>D4/C4</f>
        <v>6.3280541744196684E-3</v>
      </c>
      <c r="G4" s="12">
        <f>F4*1000000</f>
        <v>6328.054174419668</v>
      </c>
      <c r="H4" s="34">
        <f>E4/C4</f>
        <v>3.5212152640087851E-4</v>
      </c>
      <c r="I4" s="12">
        <f>H4*1000000</f>
        <v>352.12152640087851</v>
      </c>
      <c r="K4" s="16">
        <f>E4/D4</f>
        <v>5.5644518314063071E-2</v>
      </c>
    </row>
    <row r="5" spans="1:11" x14ac:dyDescent="0.15">
      <c r="B5" s="33" t="s">
        <v>22</v>
      </c>
      <c r="C5" s="6">
        <v>29470000</v>
      </c>
      <c r="D5" s="6">
        <v>850514</v>
      </c>
      <c r="E5" s="6">
        <v>42720</v>
      </c>
      <c r="F5" s="32">
        <f>D5/C5</f>
        <v>2.8860332541567696E-2</v>
      </c>
      <c r="G5" s="12">
        <f>F5*1000000</f>
        <v>28860.332541567695</v>
      </c>
      <c r="H5" s="32">
        <f>E5/C5</f>
        <v>1.4496097726501528E-3</v>
      </c>
      <c r="I5" s="12">
        <f>H5*1000000</f>
        <v>1449.6097726501528</v>
      </c>
      <c r="K5" s="16">
        <f>E5/D5</f>
        <v>5.022845009018076E-2</v>
      </c>
    </row>
    <row r="6" spans="1:11" x14ac:dyDescent="0.15">
      <c r="B6" s="35" t="s">
        <v>21</v>
      </c>
      <c r="C6" s="6">
        <v>146804400</v>
      </c>
      <c r="D6" s="6">
        <v>519458</v>
      </c>
      <c r="E6" s="6">
        <v>6819</v>
      </c>
      <c r="F6" s="34">
        <f t="shared" ref="F6:F8" si="4">D6/C6</f>
        <v>3.5384361776622498E-3</v>
      </c>
      <c r="G6" s="12">
        <f t="shared" ref="G6:G8" si="5">F6*1000000</f>
        <v>3538.43617766225</v>
      </c>
      <c r="H6" s="11">
        <f t="shared" ref="H6:H8" si="6">E6/C6</f>
        <v>4.644956145728602E-5</v>
      </c>
      <c r="I6" s="12">
        <f t="shared" ref="I6:I8" si="7">H6*1000000</f>
        <v>46.449561457286023</v>
      </c>
      <c r="K6" s="16">
        <f t="shared" ref="K6:K8" si="8">E6/D6</f>
        <v>1.3127144061695075E-2</v>
      </c>
    </row>
    <row r="7" spans="1:11" x14ac:dyDescent="0.15">
      <c r="B7" s="5" t="s">
        <v>24</v>
      </c>
      <c r="C7" s="6">
        <v>1334220000</v>
      </c>
      <c r="D7" s="6">
        <v>308993</v>
      </c>
      <c r="E7" s="6">
        <v>8884</v>
      </c>
      <c r="F7" s="11">
        <f t="shared" si="4"/>
        <v>2.3159074215646595E-4</v>
      </c>
      <c r="G7" s="12">
        <f t="shared" si="5"/>
        <v>231.59074215646595</v>
      </c>
      <c r="H7" s="11">
        <f t="shared" si="6"/>
        <v>6.658572049587025E-6</v>
      </c>
      <c r="I7" s="12">
        <f t="shared" si="7"/>
        <v>6.6585720495870246</v>
      </c>
      <c r="K7" s="16">
        <f t="shared" si="8"/>
        <v>2.8751460389070303E-2</v>
      </c>
    </row>
    <row r="8" spans="1:11" x14ac:dyDescent="0.15">
      <c r="B8" s="35" t="s">
        <v>23</v>
      </c>
      <c r="C8" s="6">
        <v>68045800</v>
      </c>
      <c r="D8" s="6">
        <v>294375</v>
      </c>
      <c r="E8" s="6">
        <v>41662</v>
      </c>
      <c r="F8" s="34">
        <f t="shared" si="4"/>
        <v>4.3261303416228481E-3</v>
      </c>
      <c r="G8" s="12">
        <f t="shared" si="5"/>
        <v>4326.1303416228484</v>
      </c>
      <c r="H8" s="34">
        <f t="shared" si="6"/>
        <v>6.1226409271402499E-4</v>
      </c>
      <c r="I8" s="12">
        <f t="shared" si="7"/>
        <v>612.26409271402497</v>
      </c>
      <c r="K8" s="16">
        <f t="shared" si="8"/>
        <v>0.14152696390658173</v>
      </c>
    </row>
    <row r="9" spans="1:11" x14ac:dyDescent="0.15">
      <c r="B9" s="35" t="s">
        <v>8</v>
      </c>
      <c r="C9" s="6">
        <v>46524943</v>
      </c>
      <c r="D9" s="6">
        <v>243605</v>
      </c>
      <c r="E9" s="6">
        <v>27136</v>
      </c>
      <c r="F9" s="34">
        <f>D9/C9</f>
        <v>5.2360085642662686E-3</v>
      </c>
      <c r="G9" s="12">
        <f>F9*1000000</f>
        <v>5236.0085642662689</v>
      </c>
      <c r="H9" s="34">
        <f>E9/C9</f>
        <v>5.8325702838582733E-4</v>
      </c>
      <c r="I9" s="12">
        <f>H9*1000000</f>
        <v>583.25702838582731</v>
      </c>
      <c r="K9" s="16">
        <f>E9/D9</f>
        <v>0.11139344430533035</v>
      </c>
    </row>
    <row r="10" spans="1:11" x14ac:dyDescent="0.15">
      <c r="B10" s="35" t="s">
        <v>0</v>
      </c>
      <c r="C10" s="6">
        <v>60430000</v>
      </c>
      <c r="D10" s="6">
        <v>236651</v>
      </c>
      <c r="E10" s="6">
        <v>34301</v>
      </c>
      <c r="F10" s="34">
        <f t="shared" si="0"/>
        <v>3.9161178222737051E-3</v>
      </c>
      <c r="G10" s="12">
        <f t="shared" si="1"/>
        <v>3916.1178222737049</v>
      </c>
      <c r="H10" s="34">
        <f t="shared" si="2"/>
        <v>5.6761542280324342E-4</v>
      </c>
      <c r="I10" s="12">
        <f t="shared" si="3"/>
        <v>567.6154228032434</v>
      </c>
      <c r="K10" s="16">
        <f t="shared" ref="K10:K14" si="9">E10/D10</f>
        <v>0.14494339766153533</v>
      </c>
    </row>
    <row r="11" spans="1:11" x14ac:dyDescent="0.15">
      <c r="B11" s="22" t="s">
        <v>9</v>
      </c>
      <c r="C11" s="23">
        <v>126160000</v>
      </c>
      <c r="D11" s="23">
        <v>17179</v>
      </c>
      <c r="E11" s="23">
        <v>925</v>
      </c>
      <c r="F11" s="24">
        <f t="shared" si="0"/>
        <v>1.3616835764109067E-4</v>
      </c>
      <c r="G11" s="25">
        <f t="shared" si="1"/>
        <v>136.16835764109067</v>
      </c>
      <c r="H11" s="24">
        <f t="shared" si="2"/>
        <v>7.331959416613824E-6</v>
      </c>
      <c r="I11" s="25">
        <f t="shared" si="3"/>
        <v>7.3319594166138238</v>
      </c>
      <c r="K11" s="26">
        <f t="shared" si="9"/>
        <v>5.3844810524477558E-2</v>
      </c>
    </row>
    <row r="12" spans="1:11" x14ac:dyDescent="0.15">
      <c r="B12" s="5" t="s">
        <v>12</v>
      </c>
      <c r="C12" s="6">
        <v>13951636</v>
      </c>
      <c r="D12" s="6">
        <v>5497</v>
      </c>
      <c r="E12" s="6">
        <v>314</v>
      </c>
      <c r="F12" s="11">
        <f t="shared" si="0"/>
        <v>3.9400397200729722E-4</v>
      </c>
      <c r="G12" s="12">
        <f t="shared" si="1"/>
        <v>394.00397200729719</v>
      </c>
      <c r="H12" s="11">
        <f t="shared" si="2"/>
        <v>2.2506321122483413E-5</v>
      </c>
      <c r="I12" s="12">
        <f t="shared" si="3"/>
        <v>22.506321122483413</v>
      </c>
      <c r="K12" s="16">
        <f t="shared" si="9"/>
        <v>5.7122066581771873E-2</v>
      </c>
    </row>
    <row r="13" spans="1:11" x14ac:dyDescent="0.15">
      <c r="B13" s="5" t="s">
        <v>10</v>
      </c>
      <c r="C13" s="6">
        <v>8825075</v>
      </c>
      <c r="D13" s="6">
        <v>1786</v>
      </c>
      <c r="E13" s="6">
        <v>85</v>
      </c>
      <c r="F13" s="11">
        <f t="shared" si="0"/>
        <v>2.0237788347407813E-4</v>
      </c>
      <c r="G13" s="12">
        <f t="shared" si="1"/>
        <v>202.37788347407815</v>
      </c>
      <c r="H13" s="11">
        <f t="shared" si="2"/>
        <v>9.6316461899757226E-6</v>
      </c>
      <c r="I13" s="12">
        <f t="shared" si="3"/>
        <v>9.6316461899757222</v>
      </c>
      <c r="K13" s="16">
        <f t="shared" si="9"/>
        <v>4.7592385218365063E-2</v>
      </c>
    </row>
    <row r="14" spans="1:11" x14ac:dyDescent="0.15">
      <c r="B14" s="7" t="s">
        <v>11</v>
      </c>
      <c r="C14" s="8">
        <v>5460482</v>
      </c>
      <c r="D14" s="8">
        <v>699</v>
      </c>
      <c r="E14" s="8">
        <v>43</v>
      </c>
      <c r="F14" s="13">
        <f t="shared" si="0"/>
        <v>1.2801067744569068E-4</v>
      </c>
      <c r="G14" s="14">
        <f t="shared" si="1"/>
        <v>128.01067744569067</v>
      </c>
      <c r="H14" s="13">
        <f t="shared" si="2"/>
        <v>7.8747627040982827E-6</v>
      </c>
      <c r="I14" s="14">
        <f t="shared" si="3"/>
        <v>7.8747627040982824</v>
      </c>
      <c r="K14" s="17">
        <f t="shared" si="9"/>
        <v>6.1516452074391992E-2</v>
      </c>
    </row>
    <row r="16" spans="1:11" x14ac:dyDescent="0.15">
      <c r="B16" t="s">
        <v>25</v>
      </c>
    </row>
    <row r="17" spans="1:11" x14ac:dyDescent="0.15">
      <c r="B17" t="s">
        <v>26</v>
      </c>
    </row>
    <row r="19" spans="1:11" x14ac:dyDescent="0.15">
      <c r="A19" t="s">
        <v>15</v>
      </c>
    </row>
    <row r="20" spans="1:11" x14ac:dyDescent="0.15">
      <c r="B20" s="18" t="s">
        <v>27</v>
      </c>
      <c r="C20" s="19" t="s">
        <v>5</v>
      </c>
      <c r="D20" s="19" t="s">
        <v>16</v>
      </c>
      <c r="E20" s="19" t="s">
        <v>4</v>
      </c>
      <c r="F20" s="20" t="s">
        <v>6</v>
      </c>
      <c r="G20" s="21" t="s">
        <v>13</v>
      </c>
      <c r="H20" s="20" t="s">
        <v>7</v>
      </c>
      <c r="I20" s="21" t="s">
        <v>13</v>
      </c>
      <c r="K20" s="2"/>
    </row>
    <row r="21" spans="1:11" x14ac:dyDescent="0.15">
      <c r="B21" s="3" t="s">
        <v>2</v>
      </c>
      <c r="C21" s="4">
        <v>7700000000</v>
      </c>
      <c r="D21" s="4" t="s">
        <v>18</v>
      </c>
      <c r="E21" s="4">
        <v>375000</v>
      </c>
      <c r="F21" s="9"/>
      <c r="G21" s="10"/>
      <c r="H21" s="9">
        <f t="shared" ref="H21" si="10">E21/C21</f>
        <v>4.8701298701298701E-5</v>
      </c>
      <c r="I21" s="10">
        <f t="shared" ref="I21" si="11">H21*1000000</f>
        <v>48.701298701298704</v>
      </c>
      <c r="K21" s="15"/>
    </row>
    <row r="22" spans="1:11" x14ac:dyDescent="0.15">
      <c r="B22" s="28" t="s">
        <v>9</v>
      </c>
      <c r="C22" s="29">
        <v>126160000</v>
      </c>
      <c r="D22" s="29">
        <v>12005000</v>
      </c>
      <c r="E22" s="29">
        <v>10000</v>
      </c>
      <c r="F22" s="30">
        <f t="shared" ref="F22" si="12">D22/C22</f>
        <v>9.5156943563728599E-2</v>
      </c>
      <c r="G22" s="31">
        <f t="shared" ref="G22" si="13">F22*1000000</f>
        <v>95156.943563728593</v>
      </c>
      <c r="H22" s="30">
        <f t="shared" ref="H22" si="14">E22/C22</f>
        <v>7.9264426125554851E-5</v>
      </c>
      <c r="I22" s="31">
        <f t="shared" ref="I22" si="15">H22*1000000</f>
        <v>79.264426125554849</v>
      </c>
      <c r="K22" s="27">
        <f t="shared" ref="K22" si="16">E22/D22</f>
        <v>8.3298625572678054E-4</v>
      </c>
    </row>
    <row r="24" spans="1:11" x14ac:dyDescent="0.15">
      <c r="B24" t="s">
        <v>19</v>
      </c>
    </row>
    <row r="25" spans="1:11" x14ac:dyDescent="0.15">
      <c r="B25" t="s">
        <v>20</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DD8F5539034044D8993E8A6E22A74CB" ma:contentTypeVersion="13" ma:contentTypeDescription="新しいドキュメントを作成します。" ma:contentTypeScope="" ma:versionID="edda4b8904b5e49a5548426baf88854a">
  <xsd:schema xmlns:xsd="http://www.w3.org/2001/XMLSchema" xmlns:xs="http://www.w3.org/2001/XMLSchema" xmlns:p="http://schemas.microsoft.com/office/2006/metadata/properties" xmlns:ns3="065bcbee-16c1-42ee-8e77-76dc0efa724f" xmlns:ns4="4d033a11-28a4-4523-8ba5-b91a069e7cb7" targetNamespace="http://schemas.microsoft.com/office/2006/metadata/properties" ma:root="true" ma:fieldsID="cc2b22f72b97e2edbbd80891d73b8c49" ns3:_="" ns4:_="">
    <xsd:import namespace="065bcbee-16c1-42ee-8e77-76dc0efa724f"/>
    <xsd:import namespace="4d033a11-28a4-4523-8ba5-b91a069e7cb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5bcbee-16c1-42ee-8e77-76dc0efa7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033a11-28a4-4523-8ba5-b91a069e7cb7"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0D9B75-8E7C-4251-88D9-3427180BDF78}">
  <ds:schemaRefs>
    <ds:schemaRef ds:uri="http://schemas.microsoft.com/sharepoint/v3/contenttype/forms"/>
  </ds:schemaRefs>
</ds:datastoreItem>
</file>

<file path=customXml/itemProps2.xml><?xml version="1.0" encoding="utf-8"?>
<ds:datastoreItem xmlns:ds="http://schemas.openxmlformats.org/officeDocument/2006/customXml" ds:itemID="{1F821818-1CB7-49C8-BC05-26DB10A14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5bcbee-16c1-42ee-8e77-76dc0efa724f"/>
    <ds:schemaRef ds:uri="4d033a11-28a4-4523-8ba5-b91a069e7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8A033C-4EA1-4E76-8A6D-1C5287605E4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西本文雄</dc:creator>
  <cp:lastModifiedBy>西本文雄</cp:lastModifiedBy>
  <dcterms:created xsi:type="dcterms:W3CDTF">2020-04-07T23:02:59Z</dcterms:created>
  <dcterms:modified xsi:type="dcterms:W3CDTF">2020-06-15T01:53:34Z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0x010100ADD8F5539034044D8993E8A6E22A74CB</vt:lpwstr>
  </property>
</Properties>
</file>